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lber\OneDrive\Escritorio\aydee\"/>
    </mc:Choice>
  </mc:AlternateContent>
  <xr:revisionPtr revIDLastSave="0" documentId="8_{A9577C6A-9CDD-4AC9-AB69-2117B858041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UNTO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igSoNZikAQ16QlTaJG2TkNP5YERAJx2hBww7ncpGBb0="/>
    </ext>
  </extLst>
</workbook>
</file>

<file path=xl/calcChain.xml><?xml version="1.0" encoding="utf-8"?>
<calcChain xmlns="http://schemas.openxmlformats.org/spreadsheetml/2006/main">
  <c r="G7" i="1" l="1"/>
  <c r="I7" i="1" s="1"/>
  <c r="D7" i="1"/>
  <c r="F7" i="1" s="1"/>
  <c r="C7" i="1"/>
  <c r="H7" i="1" s="1"/>
  <c r="I6" i="1"/>
  <c r="H6" i="1"/>
  <c r="F6" i="1"/>
  <c r="E6" i="1"/>
  <c r="I5" i="1"/>
  <c r="H5" i="1"/>
  <c r="F5" i="1"/>
  <c r="E5" i="1"/>
  <c r="I4" i="1"/>
  <c r="H4" i="1"/>
  <c r="F4" i="1"/>
  <c r="E4" i="1"/>
  <c r="I3" i="1"/>
  <c r="H3" i="1"/>
  <c r="F3" i="1"/>
  <c r="E3" i="1"/>
  <c r="E7" i="1" l="1"/>
</calcChain>
</file>

<file path=xl/sharedStrings.xml><?xml version="1.0" encoding="utf-8"?>
<sst xmlns="http://schemas.openxmlformats.org/spreadsheetml/2006/main" count="20" uniqueCount="20">
  <si>
    <t>Tipo</t>
  </si>
  <si>
    <t>Presupuesto Apropiado</t>
  </si>
  <si>
    <t>Compromisos</t>
  </si>
  <si>
    <t>Dif_Compromiso Apropiacion</t>
  </si>
  <si>
    <t>Porcentaje de compromisos</t>
  </si>
  <si>
    <t>Giro</t>
  </si>
  <si>
    <t>Porcentaje de Giros</t>
  </si>
  <si>
    <t>FUNCIONAMIENTO</t>
  </si>
  <si>
    <t>VIGENCIA</t>
  </si>
  <si>
    <t>PASIVOS</t>
  </si>
  <si>
    <t>CEFE</t>
  </si>
  <si>
    <t>Total general</t>
  </si>
  <si>
    <t>Fuente: Sistema de informacion financiera del SDH - BOGDATA</t>
  </si>
  <si>
    <t>Dif_Giros</t>
  </si>
  <si>
    <t>2. Reporte con corte al 05 diciembre 2025, con los porcentajes y monto de giros efectivamente realizados. comparando: apropiación inicial, compromiso/obligación y pago/giro efectivo a terceros. Se señalan las diferencias para compromisos y giros.</t>
  </si>
  <si>
    <t>En funcionamiento falta la causación del último mes de la vigencia para alcanzar el 100% de los compromisos</t>
  </si>
  <si>
    <t>Causas diferencias  programado frente a ejecutado</t>
  </si>
  <si>
    <t>Se proyecta un compromiso mínimo del 80% de los recursos de vigencia. La diferencia se explica por el proceso en curso con fuente acuerdo de valorización que por cronograma de la licitaciñon no alcanza a quedar comprometido en la vigencia 2025.</t>
  </si>
  <si>
    <t>Se proyecta un giro de pasivos cercano al 85%. El resto de obligaciones de vigencias anteriores no se podrán girar debido al atraso con el que la presente administración recibió las más de 70 obras y que a pesar de las entregas adelantadas 15 proyectos completos y 18 hitos o entregas parciales aún no logran cerrar la brecha.</t>
  </si>
  <si>
    <t>No hay diferencia.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</si>
</sst>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\ _€_-;\-* #,##0\ _€_-;_-* &quot;-&quot;??\ _€_-;_-@"/>
    <numFmt numFmtId="165" formatCode="0.0%"/>
  </numFmts>
  <fonts count="11" x14ac:knownFonts="1">
    <font>
      <sz val="11"/>
      <color theme="1"/>
      <name val="Aptos Narrow"/>
      <scheme val="minor"/>
    </font>
    <font>
      <sz val="10"/>
      <color theme="1"/>
      <name val="Arial"/>
    </font>
    <font>
      <sz val="11"/>
      <color theme="1"/>
      <name val="Aptos Narrow"/>
    </font>
    <font>
      <b/>
      <sz val="10"/>
      <color theme="1"/>
      <name val="Arial"/>
    </font>
    <font>
      <b/>
      <sz val="10"/>
      <color rgb="FF0A3041"/>
      <name val="Arial"/>
    </font>
    <font>
      <sz val="11"/>
      <color theme="1"/>
      <name val="Arial"/>
    </font>
    <font>
      <sz val="11"/>
      <color rgb="FF0A3041"/>
      <name val="Aptos Narrow"/>
    </font>
    <font>
      <b/>
      <sz val="11"/>
      <color theme="1"/>
      <name val="Arial"/>
    </font>
    <font>
      <sz val="8"/>
      <color rgb="FF000000"/>
      <name val="Arial"/>
    </font>
    <font>
      <b/>
      <sz val="8"/>
      <color rgb="FF000000"/>
      <name val="Arial"/>
    </font>
    <font>
      <sz val="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999999"/>
      </left>
      <right/>
      <top/>
      <bottom style="medium">
        <color rgb="FF000000"/>
      </bottom>
      <diagonal/>
    </border>
    <border>
      <left style="thin">
        <color rgb="FF999999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999999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22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top"/>
    </xf>
    <xf numFmtId="164" fontId="5" fillId="0" borderId="3" xfId="0" applyNumberFormat="1" applyFont="1" applyBorder="1" applyAlignment="1">
      <alignment vertical="top"/>
    </xf>
    <xf numFmtId="164" fontId="6" fillId="0" borderId="3" xfId="0" applyNumberFormat="1" applyFont="1" applyBorder="1" applyAlignment="1">
      <alignment vertical="top"/>
    </xf>
    <xf numFmtId="0" fontId="2" fillId="0" borderId="4" xfId="0" applyFont="1" applyBorder="1" applyAlignment="1">
      <alignment vertical="top"/>
    </xf>
    <xf numFmtId="164" fontId="2" fillId="0" borderId="5" xfId="0" applyNumberFormat="1" applyFont="1" applyBorder="1" applyAlignment="1">
      <alignment vertical="top"/>
    </xf>
    <xf numFmtId="164" fontId="6" fillId="0" borderId="5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164" fontId="3" fillId="0" borderId="3" xfId="0" applyNumberFormat="1" applyFont="1" applyBorder="1" applyAlignment="1">
      <alignment vertical="top"/>
    </xf>
    <xf numFmtId="164" fontId="4" fillId="0" borderId="3" xfId="0" applyNumberFormat="1" applyFont="1" applyBorder="1" applyAlignment="1">
      <alignment vertical="top"/>
    </xf>
    <xf numFmtId="0" fontId="7" fillId="0" borderId="0" xfId="0" applyFont="1" applyAlignment="1">
      <alignment horizontal="left" vertical="top"/>
    </xf>
    <xf numFmtId="164" fontId="2" fillId="0" borderId="0" xfId="0" applyNumberFormat="1" applyFont="1"/>
    <xf numFmtId="0" fontId="8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4" fillId="0" borderId="3" xfId="0" applyNumberFormat="1" applyFont="1" applyBorder="1" applyAlignment="1">
      <alignment vertical="top"/>
    </xf>
    <xf numFmtId="165" fontId="6" fillId="0" borderId="3" xfId="0" applyNumberFormat="1" applyFont="1" applyBorder="1" applyAlignment="1">
      <alignment vertical="top"/>
    </xf>
    <xf numFmtId="165" fontId="6" fillId="0" borderId="5" xfId="0" applyNumberFormat="1" applyFont="1" applyBorder="1" applyAlignment="1">
      <alignment vertical="top"/>
    </xf>
    <xf numFmtId="0" fontId="10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/>
  </cellXfs>
  <cellStyles count="1">
    <cellStyle name="Normal" xfId="0" builtinId="0"/>
  </cellStyles>
  <dxfs count="3">
    <dxf>
      <fill>
        <patternFill patternType="solid">
          <fgColor theme="0"/>
          <bgColor theme="0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</dxfs>
  <tableStyles count="1">
    <tableStyle name="PUNTO 2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B2:J7">
  <tableColumns count="9">
    <tableColumn id="1" xr3:uid="{00000000-0010-0000-0000-000001000000}" name="Tipo"/>
    <tableColumn id="2" xr3:uid="{00000000-0010-0000-0000-000002000000}" name="Presupuesto Apropiado"/>
    <tableColumn id="3" xr3:uid="{00000000-0010-0000-0000-000003000000}" name="Compromisos"/>
    <tableColumn id="4" xr3:uid="{00000000-0010-0000-0000-000004000000}" name="Dif_Compromiso Apropiacion"/>
    <tableColumn id="5" xr3:uid="{00000000-0010-0000-0000-000005000000}" name="Porcentaje de compromisos"/>
    <tableColumn id="6" xr3:uid="{00000000-0010-0000-0000-000006000000}" name="Giro"/>
    <tableColumn id="7" xr3:uid="{00000000-0010-0000-0000-000007000000}" name="Dif_Giros"/>
    <tableColumn id="8" xr3:uid="{00000000-0010-0000-0000-000008000000}" name="Porcentaje de Giros"/>
    <tableColumn id="9" xr3:uid="{375728E1-53C5-401E-9001-A372EFFD0264}" name="Causas diferencias  programado frente a ejecutado"/>
  </tableColumns>
  <tableStyleInfo name="PUNTO 2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8"/>
  <sheetViews>
    <sheetView tabSelected="1" topLeftCell="D1" workbookViewId="0">
      <selection activeCell="J7" sqref="J7"/>
    </sheetView>
  </sheetViews>
  <sheetFormatPr baseColWidth="10" defaultColWidth="12.5703125" defaultRowHeight="15" customHeight="1" x14ac:dyDescent="0.25"/>
  <cols>
    <col min="1" max="1" width="13.28515625" customWidth="1"/>
    <col min="2" max="2" width="26.85546875" customWidth="1"/>
    <col min="3" max="3" width="20" customWidth="1"/>
    <col min="4" max="4" width="21.42578125" customWidth="1"/>
    <col min="5" max="5" width="19.140625" customWidth="1"/>
    <col min="6" max="6" width="14.140625" customWidth="1"/>
    <col min="7" max="7" width="22.42578125" customWidth="1"/>
    <col min="8" max="8" width="19.28515625" customWidth="1"/>
    <col min="9" max="9" width="13.42578125" customWidth="1"/>
    <col min="10" max="10" width="69.28515625" customWidth="1"/>
    <col min="11" max="26" width="10.5703125" customWidth="1"/>
  </cols>
  <sheetData>
    <row r="1" spans="1:10" ht="33.75" customHeight="1" x14ac:dyDescent="0.25">
      <c r="A1" s="1"/>
      <c r="B1" s="23" t="s">
        <v>14</v>
      </c>
      <c r="C1" s="24"/>
      <c r="D1" s="24"/>
      <c r="E1" s="24"/>
      <c r="F1" s="24"/>
      <c r="G1" s="24"/>
      <c r="H1" s="24"/>
      <c r="I1" s="24"/>
    </row>
    <row r="2" spans="1:10" ht="53.25" customHeight="1" thickBo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  <c r="F2" s="5" t="s">
        <v>4</v>
      </c>
      <c r="G2" s="4" t="s">
        <v>5</v>
      </c>
      <c r="H2" s="5" t="s">
        <v>13</v>
      </c>
      <c r="I2" s="5" t="s">
        <v>6</v>
      </c>
      <c r="J2" s="5" t="s">
        <v>16</v>
      </c>
    </row>
    <row r="3" spans="1:10" ht="31.5" customHeight="1" x14ac:dyDescent="0.25">
      <c r="A3" s="2"/>
      <c r="B3" s="2" t="s">
        <v>7</v>
      </c>
      <c r="C3" s="6">
        <v>124077407000</v>
      </c>
      <c r="D3" s="7">
        <v>104544358831</v>
      </c>
      <c r="E3" s="8">
        <f t="shared" ref="E3:E7" si="0">+$C3-D3</f>
        <v>19533048169</v>
      </c>
      <c r="F3" s="20">
        <f t="shared" ref="F3:F7" si="1">+D3/$C3</f>
        <v>0.84257369136510085</v>
      </c>
      <c r="G3" s="7">
        <v>84020760281</v>
      </c>
      <c r="H3" s="8">
        <f t="shared" ref="H3:H7" si="2">+$C3-G3</f>
        <v>40056646719</v>
      </c>
      <c r="I3" s="20">
        <f t="shared" ref="I3:I7" si="3">+G3/$C3</f>
        <v>0.6771640567972218</v>
      </c>
      <c r="J3" s="22" t="s">
        <v>15</v>
      </c>
    </row>
    <row r="4" spans="1:10" ht="44.25" customHeight="1" x14ac:dyDescent="0.25">
      <c r="A4" s="2"/>
      <c r="B4" s="2" t="s">
        <v>8</v>
      </c>
      <c r="C4" s="6">
        <v>2045133458322</v>
      </c>
      <c r="D4" s="7">
        <v>1113813663246</v>
      </c>
      <c r="E4" s="8">
        <f t="shared" si="0"/>
        <v>931319795076</v>
      </c>
      <c r="F4" s="20">
        <f t="shared" si="1"/>
        <v>0.54461661595418165</v>
      </c>
      <c r="G4" s="7">
        <v>610740417484</v>
      </c>
      <c r="H4" s="8">
        <f t="shared" si="2"/>
        <v>1434393040838</v>
      </c>
      <c r="I4" s="20">
        <f t="shared" si="3"/>
        <v>0.29863108199555005</v>
      </c>
      <c r="J4" s="22" t="s">
        <v>17</v>
      </c>
    </row>
    <row r="5" spans="1:10" ht="42.75" customHeight="1" x14ac:dyDescent="0.25">
      <c r="A5" s="2"/>
      <c r="B5" s="2" t="s">
        <v>9</v>
      </c>
      <c r="C5" s="6">
        <v>596081138678</v>
      </c>
      <c r="D5" s="6">
        <v>394221846076</v>
      </c>
      <c r="E5" s="8">
        <f t="shared" si="0"/>
        <v>201859292602</v>
      </c>
      <c r="F5" s="20">
        <f t="shared" si="1"/>
        <v>0.66135601430085955</v>
      </c>
      <c r="G5" s="7">
        <v>349647556977</v>
      </c>
      <c r="H5" s="8">
        <f t="shared" si="2"/>
        <v>246433581701</v>
      </c>
      <c r="I5" s="20">
        <f t="shared" si="3"/>
        <v>0.58657711893460507</v>
      </c>
      <c r="J5" s="22" t="s">
        <v>18</v>
      </c>
    </row>
    <row r="6" spans="1:10" ht="14.25" customHeight="1" thickBot="1" x14ac:dyDescent="0.3">
      <c r="A6" s="2"/>
      <c r="B6" s="9" t="s">
        <v>10</v>
      </c>
      <c r="C6" s="10">
        <v>335023000</v>
      </c>
      <c r="D6" s="10">
        <v>335022977</v>
      </c>
      <c r="E6" s="11">
        <f t="shared" si="0"/>
        <v>23</v>
      </c>
      <c r="F6" s="21">
        <f t="shared" si="1"/>
        <v>0.99999993134799703</v>
      </c>
      <c r="G6" s="10">
        <v>335022977</v>
      </c>
      <c r="H6" s="11">
        <f t="shared" si="2"/>
        <v>23</v>
      </c>
      <c r="I6" s="21">
        <f t="shared" si="3"/>
        <v>0.99999993134799703</v>
      </c>
      <c r="J6" s="22" t="s">
        <v>19</v>
      </c>
    </row>
    <row r="7" spans="1:10" ht="14.25" customHeight="1" x14ac:dyDescent="0.25">
      <c r="A7" s="2"/>
      <c r="B7" s="12" t="s">
        <v>11</v>
      </c>
      <c r="C7" s="13">
        <f t="shared" ref="C7:D7" si="4">SUM(C3:C6)</f>
        <v>2765627027000</v>
      </c>
      <c r="D7" s="13">
        <f t="shared" si="4"/>
        <v>1612914891130</v>
      </c>
      <c r="E7" s="14">
        <f t="shared" si="0"/>
        <v>1152712135870</v>
      </c>
      <c r="F7" s="19">
        <f t="shared" si="1"/>
        <v>0.58320043714629199</v>
      </c>
      <c r="G7" s="13">
        <f>SUM(G3:G6)</f>
        <v>1044743757719</v>
      </c>
      <c r="H7" s="14">
        <f t="shared" si="2"/>
        <v>1720883269281</v>
      </c>
      <c r="I7" s="19">
        <f t="shared" si="3"/>
        <v>0.37776017789798666</v>
      </c>
    </row>
    <row r="8" spans="1:10" ht="14.25" customHeight="1" x14ac:dyDescent="0.25">
      <c r="A8" s="2"/>
      <c r="B8" s="15" t="s">
        <v>12</v>
      </c>
      <c r="C8" s="2"/>
      <c r="D8" s="2"/>
      <c r="E8" s="16"/>
    </row>
    <row r="9" spans="1:10" ht="14.25" customHeight="1" x14ac:dyDescent="0.25"/>
    <row r="10" spans="1:10" ht="14.25" customHeight="1" x14ac:dyDescent="0.25"/>
    <row r="11" spans="1:10" ht="14.25" customHeight="1" x14ac:dyDescent="0.25"/>
    <row r="12" spans="1:10" ht="14.25" customHeight="1" x14ac:dyDescent="0.25">
      <c r="D12" s="17"/>
    </row>
    <row r="13" spans="1:10" ht="14.25" customHeight="1" x14ac:dyDescent="0.25">
      <c r="D13" s="17"/>
    </row>
    <row r="14" spans="1:10" ht="14.25" customHeight="1" x14ac:dyDescent="0.25">
      <c r="D14" s="18"/>
    </row>
    <row r="15" spans="1:10" ht="14.25" customHeight="1" x14ac:dyDescent="0.25">
      <c r="D15" s="17"/>
    </row>
    <row r="16" spans="1:1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</sheetData>
  <mergeCells count="1">
    <mergeCell ref="B1:I1"/>
  </mergeCells>
  <pageMargins left="0.7" right="0.7" top="0.75" bottom="0.75" header="0" footer="0"/>
  <pageSetup orientation="landscape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arnulfo sarmiento</dc:creator>
  <cp:lastModifiedBy>alberto_1c2@hotmail.com</cp:lastModifiedBy>
  <dcterms:created xsi:type="dcterms:W3CDTF">2025-12-01T21:24:12Z</dcterms:created>
  <dcterms:modified xsi:type="dcterms:W3CDTF">2025-12-09T23:30:17Z</dcterms:modified>
</cp:coreProperties>
</file>